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depapa/Documents/SNT SITE/Fichiers site/Trophée des 3 iles/2022/Classements/"/>
    </mc:Choice>
  </mc:AlternateContent>
  <xr:revisionPtr revIDLastSave="0" documentId="8_{25B89E23-0B2C-ED41-8679-07204066EB19}" xr6:coauthVersionLast="47" xr6:coauthVersionMax="47" xr10:uidLastSave="{00000000-0000-0000-0000-000000000000}"/>
  <bookViews>
    <workbookView xWindow="120" yWindow="500" windowWidth="28680" windowHeight="15960" xr2:uid="{27400359-0C75-294E-9EFF-BE11C9BD1FA0}"/>
  </bookViews>
  <sheets>
    <sheet name="Feuil1" sheetId="1" r:id="rId1"/>
  </sheets>
  <definedNames>
    <definedName name="_xlnm._FilterDatabase" localSheetId="0" hidden="1">Feuil1!$A$2:$P$2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O3" i="1" s="1"/>
  <c r="M6" i="1"/>
  <c r="N6" i="1" s="1"/>
  <c r="M8" i="1"/>
  <c r="O8" i="1" s="1"/>
  <c r="M12" i="1"/>
  <c r="O12" i="1" s="1"/>
  <c r="M4" i="1"/>
  <c r="N4" i="1" s="1"/>
  <c r="M14" i="1"/>
  <c r="N14" i="1" s="1"/>
  <c r="M10" i="1"/>
  <c r="O10" i="1" s="1"/>
  <c r="M20" i="1"/>
  <c r="O20" i="1" s="1"/>
  <c r="M25" i="1"/>
  <c r="O25" i="1" s="1"/>
  <c r="M19" i="1"/>
  <c r="O19" i="1" s="1"/>
  <c r="M18" i="1"/>
  <c r="O18" i="1" s="1"/>
  <c r="M17" i="1"/>
  <c r="N17" i="1" s="1"/>
  <c r="M16" i="1"/>
  <c r="O16" i="1" s="1"/>
  <c r="M29" i="1"/>
  <c r="O29" i="1" s="1"/>
  <c r="M31" i="1"/>
  <c r="O31" i="1" s="1"/>
  <c r="M28" i="1"/>
  <c r="O28" i="1" s="1"/>
  <c r="M30" i="1"/>
  <c r="O30" i="1" s="1"/>
  <c r="M27" i="1"/>
  <c r="O27" i="1" s="1"/>
  <c r="M21" i="1"/>
  <c r="O21" i="1" s="1"/>
  <c r="M26" i="1"/>
  <c r="O26" i="1" s="1"/>
  <c r="M35" i="1"/>
  <c r="O35" i="1" s="1"/>
  <c r="M24" i="1"/>
  <c r="O24" i="1" s="1"/>
  <c r="M33" i="1"/>
  <c r="O33" i="1" s="1"/>
  <c r="M23" i="1"/>
  <c r="O23" i="1" s="1"/>
  <c r="M32" i="1"/>
  <c r="O32" i="1" s="1"/>
  <c r="M34" i="1"/>
  <c r="O34" i="1" s="1"/>
  <c r="M22" i="1"/>
  <c r="O22" i="1" s="1"/>
  <c r="N12" i="1" l="1"/>
  <c r="O6" i="1"/>
  <c r="N3" i="1"/>
  <c r="O4" i="1"/>
  <c r="N8" i="1"/>
  <c r="O14" i="1"/>
  <c r="N10" i="1"/>
  <c r="N28" i="1"/>
  <c r="O17" i="1"/>
  <c r="N26" i="1"/>
  <c r="N20" i="1"/>
  <c r="N23" i="1"/>
  <c r="N22" i="1"/>
  <c r="N18" i="1"/>
  <c r="N31" i="1"/>
  <c r="N21" i="1"/>
  <c r="N33" i="1"/>
  <c r="N25" i="1"/>
  <c r="N16" i="1"/>
  <c r="N30" i="1"/>
  <c r="N35" i="1"/>
  <c r="N32" i="1"/>
  <c r="N19" i="1"/>
  <c r="N29" i="1"/>
  <c r="N27" i="1"/>
  <c r="N24" i="1"/>
  <c r="N34" i="1"/>
</calcChain>
</file>

<file path=xl/sharedStrings.xml><?xml version="1.0" encoding="utf-8"?>
<sst xmlns="http://schemas.openxmlformats.org/spreadsheetml/2006/main" count="204" uniqueCount="73">
  <si>
    <t>Nagaïka</t>
  </si>
  <si>
    <t>BAINVEL</t>
  </si>
  <si>
    <t>Trident 80</t>
  </si>
  <si>
    <t>Temps réel</t>
  </si>
  <si>
    <t>Max</t>
  </si>
  <si>
    <t>First 31.7</t>
  </si>
  <si>
    <t>Louis/Jeff</t>
  </si>
  <si>
    <t>Jean Luc</t>
  </si>
  <si>
    <t>KARSENTI</t>
  </si>
  <si>
    <t>Phil'do</t>
  </si>
  <si>
    <t>LE DORÉ</t>
  </si>
  <si>
    <t>Sun Shine 38</t>
  </si>
  <si>
    <t>Louis</t>
  </si>
  <si>
    <t>Date</t>
  </si>
  <si>
    <t>Type</t>
  </si>
  <si>
    <t>Équipage</t>
  </si>
  <si>
    <t>Cécile/Phil</t>
  </si>
  <si>
    <t>Matira</t>
  </si>
  <si>
    <t>CHEVALIER</t>
  </si>
  <si>
    <t>Sylvie/Patrice</t>
  </si>
  <si>
    <t>Bavaria 42</t>
  </si>
  <si>
    <t>Jubilon</t>
  </si>
  <si>
    <t>CHANTRAINE</t>
  </si>
  <si>
    <t>François-Xavier</t>
  </si>
  <si>
    <t>ULYSSE</t>
  </si>
  <si>
    <t>Jean Guillem</t>
  </si>
  <si>
    <t>DESTREMAU</t>
  </si>
  <si>
    <t>Sun Rise 35</t>
  </si>
  <si>
    <t>Jeff/François xavier</t>
  </si>
  <si>
    <t>MORY</t>
  </si>
  <si>
    <t>Les Moineaux</t>
  </si>
  <si>
    <t>Sun Shine régate 7/8eme</t>
  </si>
  <si>
    <t>Nicole/Jean</t>
  </si>
  <si>
    <t>Nom</t>
  </si>
  <si>
    <t>L.h.t</t>
  </si>
  <si>
    <t>Skiper</t>
  </si>
  <si>
    <t>Tps réel en sec</t>
  </si>
  <si>
    <t xml:space="preserve">Temps compensé temps sur distance </t>
  </si>
  <si>
    <t>Temps compensé temps sur temps</t>
  </si>
  <si>
    <t>Caracole</t>
  </si>
  <si>
    <t>Super Marmotte</t>
  </si>
  <si>
    <t>Jabadao</t>
  </si>
  <si>
    <t>CURTIL</t>
  </si>
  <si>
    <t>Alizée/maman</t>
  </si>
  <si>
    <t>Thierry/Louis</t>
  </si>
  <si>
    <t>ROCHET</t>
  </si>
  <si>
    <t>GILLION</t>
  </si>
  <si>
    <t>Jean Christophe/XX</t>
  </si>
  <si>
    <t>Club</t>
  </si>
  <si>
    <t>SNT</t>
  </si>
  <si>
    <t>ANSM</t>
  </si>
  <si>
    <t>Bavaria 36</t>
  </si>
  <si>
    <t>Sélection 37</t>
  </si>
  <si>
    <t>Rating</t>
  </si>
  <si>
    <t>Sun. Odyssey 37</t>
  </si>
  <si>
    <t>Coefficient multiplicateur temps/temps</t>
  </si>
  <si>
    <t>Secondes/mille nautique temps/distance</t>
  </si>
  <si>
    <t>Aradau</t>
  </si>
  <si>
    <t>Talby III</t>
  </si>
  <si>
    <t>Manatéa</t>
  </si>
  <si>
    <t>First 40.7</t>
  </si>
  <si>
    <t>Blue wisper</t>
  </si>
  <si>
    <t>IMX 38</t>
  </si>
  <si>
    <t>Kolinga</t>
  </si>
  <si>
    <t>RM 970</t>
  </si>
  <si>
    <t>Mérac</t>
  </si>
  <si>
    <t>Océanis 28</t>
  </si>
  <si>
    <t>Sun Fast 32I</t>
  </si>
  <si>
    <t>First 45</t>
  </si>
  <si>
    <t>NC</t>
  </si>
  <si>
    <t>X</t>
  </si>
  <si>
    <t>x</t>
  </si>
  <si>
    <t>Participations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</si>
</sst>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;@"/>
    <numFmt numFmtId="165" formatCode="0.0"/>
    <numFmt numFmtId="166" formatCode="0.0000"/>
  </numFmts>
  <fonts count="2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759E-2926-5D4F-92BA-E23D680DBCED}">
  <dimension ref="A1:P35"/>
  <sheetViews>
    <sheetView showGridLines="0" tabSelected="1" zoomScale="75" zoomScaleNormal="75" workbookViewId="0">
      <selection activeCell="P5" sqref="P5"/>
    </sheetView>
  </sheetViews>
  <sheetFormatPr baseColWidth="10" defaultRowHeight="30" customHeight="1" x14ac:dyDescent="0.2"/>
  <cols>
    <col min="1" max="1" width="10.83203125" style="1"/>
    <col min="2" max="2" width="11.5" style="10" customWidth="1"/>
    <col min="3" max="3" width="23" style="11" customWidth="1"/>
    <col min="4" max="4" width="16.6640625" style="12" customWidth="1"/>
    <col min="5" max="5" width="13" style="11" customWidth="1"/>
    <col min="6" max="6" width="19.33203125" style="11" customWidth="1"/>
    <col min="7" max="7" width="29" style="11" customWidth="1"/>
    <col min="8" max="8" width="20.1640625" style="11" customWidth="1"/>
    <col min="9" max="9" width="16.5" style="13" customWidth="1"/>
    <col min="10" max="10" width="23.5" style="14" customWidth="1"/>
    <col min="11" max="11" width="25.83203125" style="13" customWidth="1"/>
    <col min="12" max="12" width="16.83203125" style="11" customWidth="1"/>
    <col min="13" max="13" width="12.33203125" style="11" customWidth="1"/>
    <col min="14" max="14" width="19" style="13" customWidth="1"/>
    <col min="15" max="15" width="19.83203125" style="15" customWidth="1"/>
    <col min="16" max="16" width="10.83203125" style="1"/>
    <col min="17" max="16384" width="10.83203125" style="16"/>
  </cols>
  <sheetData>
    <row r="1" spans="2:15" s="21" customFormat="1" ht="54" customHeight="1" x14ac:dyDescent="0.2">
      <c r="B1" s="22" t="s">
        <v>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s="1" customFormat="1" ht="53" customHeight="1" x14ac:dyDescent="0.2">
      <c r="B2" s="17" t="s">
        <v>13</v>
      </c>
      <c r="C2" s="18" t="s">
        <v>33</v>
      </c>
      <c r="D2" s="18" t="s">
        <v>14</v>
      </c>
      <c r="E2" s="18" t="s">
        <v>34</v>
      </c>
      <c r="F2" s="18" t="s">
        <v>35</v>
      </c>
      <c r="G2" s="18" t="s">
        <v>15</v>
      </c>
      <c r="H2" s="18" t="s">
        <v>48</v>
      </c>
      <c r="I2" s="19" t="s">
        <v>53</v>
      </c>
      <c r="J2" s="20" t="s">
        <v>55</v>
      </c>
      <c r="K2" s="18" t="s">
        <v>56</v>
      </c>
      <c r="L2" s="18" t="s">
        <v>3</v>
      </c>
      <c r="M2" s="18" t="s">
        <v>36</v>
      </c>
      <c r="N2" s="18" t="s">
        <v>38</v>
      </c>
      <c r="O2" s="18" t="s">
        <v>37</v>
      </c>
    </row>
    <row r="3" spans="2:15" s="1" customFormat="1" ht="30" customHeight="1" x14ac:dyDescent="0.2">
      <c r="B3" s="2">
        <v>44884</v>
      </c>
      <c r="C3" s="1" t="s">
        <v>41</v>
      </c>
      <c r="D3" s="3" t="s">
        <v>52</v>
      </c>
      <c r="E3" s="3">
        <v>10.9</v>
      </c>
      <c r="F3" s="1" t="s">
        <v>46</v>
      </c>
      <c r="G3" s="1" t="s">
        <v>47</v>
      </c>
      <c r="H3" s="1" t="s">
        <v>50</v>
      </c>
      <c r="I3" s="4">
        <v>25.5</v>
      </c>
      <c r="J3" s="5">
        <v>0.90500000000000003</v>
      </c>
      <c r="K3" s="6">
        <v>-20</v>
      </c>
      <c r="L3" s="7">
        <v>9.9340277777777777E-2</v>
      </c>
      <c r="M3" s="8">
        <f t="shared" ref="M3:M35" si="0">HOUR(L3)*3600+MINUTE(L3)*60+SECOND(L3)</f>
        <v>8583</v>
      </c>
      <c r="N3" s="6">
        <f t="shared" ref="N3:N35" si="1">M3*J3</f>
        <v>7767.6149999999998</v>
      </c>
      <c r="O3" s="8">
        <f t="shared" ref="O3:O35" si="2">M3-(13*K3)</f>
        <v>8843</v>
      </c>
    </row>
    <row r="4" spans="2:15" s="1" customFormat="1" ht="30" customHeight="1" x14ac:dyDescent="0.2">
      <c r="B4" s="2">
        <v>44884</v>
      </c>
      <c r="C4" s="1" t="s">
        <v>9</v>
      </c>
      <c r="D4" s="3" t="s">
        <v>11</v>
      </c>
      <c r="E4" s="3">
        <v>11.2</v>
      </c>
      <c r="F4" s="1" t="s">
        <v>10</v>
      </c>
      <c r="G4" s="1" t="s">
        <v>16</v>
      </c>
      <c r="H4" s="1" t="s">
        <v>49</v>
      </c>
      <c r="I4" s="4">
        <v>22</v>
      </c>
      <c r="J4" s="5">
        <v>0.85960000000000003</v>
      </c>
      <c r="K4" s="6">
        <v>15</v>
      </c>
      <c r="L4" s="7">
        <v>0.11031249999999999</v>
      </c>
      <c r="M4" s="8">
        <f>HOUR(L4)*3600+MINUTE(L4)*60+SECOND(L4)</f>
        <v>9531</v>
      </c>
      <c r="N4" s="6">
        <f>M4*J4</f>
        <v>8192.847600000001</v>
      </c>
      <c r="O4" s="8">
        <f>M4-(13*K4)</f>
        <v>9336</v>
      </c>
    </row>
    <row r="5" spans="2:15" s="1" customFormat="1" ht="30" customHeight="1" x14ac:dyDescent="0.2">
      <c r="B5" s="2">
        <v>44884</v>
      </c>
      <c r="C5" s="1" t="s">
        <v>57</v>
      </c>
      <c r="D5" s="3" t="s">
        <v>67</v>
      </c>
      <c r="E5" s="3">
        <v>9.4499999999999993</v>
      </c>
      <c r="F5" s="1" t="s">
        <v>70</v>
      </c>
      <c r="G5" s="1" t="s">
        <v>70</v>
      </c>
      <c r="H5" s="1" t="s">
        <v>50</v>
      </c>
      <c r="I5" s="4">
        <v>21.5</v>
      </c>
      <c r="J5" s="5">
        <v>0.85350000000000004</v>
      </c>
      <c r="K5" s="6">
        <v>20</v>
      </c>
      <c r="L5" s="7" t="s">
        <v>69</v>
      </c>
      <c r="M5" s="8" t="s">
        <v>71</v>
      </c>
      <c r="N5" s="6" t="s">
        <v>71</v>
      </c>
      <c r="O5" s="8" t="s">
        <v>71</v>
      </c>
    </row>
    <row r="6" spans="2:15" s="1" customFormat="1" ht="30" customHeight="1" x14ac:dyDescent="0.2">
      <c r="B6" s="2">
        <v>44884</v>
      </c>
      <c r="C6" s="1" t="s">
        <v>21</v>
      </c>
      <c r="D6" s="3" t="s">
        <v>27</v>
      </c>
      <c r="E6" s="3">
        <v>10.5</v>
      </c>
      <c r="F6" s="1" t="s">
        <v>26</v>
      </c>
      <c r="G6" s="1" t="s">
        <v>25</v>
      </c>
      <c r="H6" s="1" t="s">
        <v>49</v>
      </c>
      <c r="I6" s="4">
        <v>19.5</v>
      </c>
      <c r="J6" s="5">
        <v>0.82989999999999997</v>
      </c>
      <c r="K6" s="6">
        <v>40</v>
      </c>
      <c r="L6" s="7">
        <v>0.11562499999999999</v>
      </c>
      <c r="M6" s="8">
        <f>HOUR(L6)*3600+MINUTE(L6)*60+SECOND(L6)</f>
        <v>9990</v>
      </c>
      <c r="N6" s="6">
        <f>M6*J6</f>
        <v>8290.7009999999991</v>
      </c>
      <c r="O6" s="8">
        <f>M6-(13*K6)</f>
        <v>9470</v>
      </c>
    </row>
    <row r="7" spans="2:15" s="1" customFormat="1" ht="30" customHeight="1" x14ac:dyDescent="0.2">
      <c r="B7" s="2">
        <v>44884</v>
      </c>
      <c r="C7" s="1" t="s">
        <v>65</v>
      </c>
      <c r="D7" s="3" t="s">
        <v>66</v>
      </c>
      <c r="E7" s="3">
        <v>842</v>
      </c>
      <c r="F7" s="1" t="s">
        <v>70</v>
      </c>
      <c r="G7" s="1" t="s">
        <v>70</v>
      </c>
      <c r="H7" s="1" t="s">
        <v>50</v>
      </c>
      <c r="I7" s="4">
        <v>13</v>
      </c>
      <c r="J7" s="5">
        <v>0.76139999999999997</v>
      </c>
      <c r="K7" s="6">
        <v>105</v>
      </c>
      <c r="L7" s="7" t="s">
        <v>69</v>
      </c>
      <c r="M7" s="8" t="s">
        <v>71</v>
      </c>
      <c r="N7" s="6" t="s">
        <v>71</v>
      </c>
      <c r="O7" s="8" t="s">
        <v>71</v>
      </c>
    </row>
    <row r="8" spans="2:15" s="1" customFormat="1" ht="30" customHeight="1" x14ac:dyDescent="0.2">
      <c r="B8" s="2">
        <v>44884</v>
      </c>
      <c r="C8" s="3" t="s">
        <v>30</v>
      </c>
      <c r="D8" s="3" t="s">
        <v>31</v>
      </c>
      <c r="E8" s="3">
        <v>11.5</v>
      </c>
      <c r="F8" s="1" t="s">
        <v>29</v>
      </c>
      <c r="G8" s="1" t="s">
        <v>32</v>
      </c>
      <c r="H8" s="1" t="s">
        <v>49</v>
      </c>
      <c r="I8" s="4">
        <v>23.5</v>
      </c>
      <c r="J8" s="5">
        <v>0.87849999999999995</v>
      </c>
      <c r="K8" s="6">
        <v>0</v>
      </c>
      <c r="L8" s="7">
        <v>0.11770833333333335</v>
      </c>
      <c r="M8" s="8">
        <f>HOUR(L8)*3600+MINUTE(L8)*60+SECOND(L8)</f>
        <v>10170</v>
      </c>
      <c r="N8" s="6">
        <f>M8*J8</f>
        <v>8934.3449999999993</v>
      </c>
      <c r="O8" s="8">
        <f>M8-(13*K8)</f>
        <v>10170</v>
      </c>
    </row>
    <row r="9" spans="2:15" s="1" customFormat="1" ht="30" customHeight="1" x14ac:dyDescent="0.2">
      <c r="B9" s="2">
        <v>44884</v>
      </c>
      <c r="C9" s="1" t="s">
        <v>63</v>
      </c>
      <c r="D9" s="3" t="s">
        <v>64</v>
      </c>
      <c r="E9" s="3">
        <v>9.65</v>
      </c>
      <c r="F9" s="1" t="s">
        <v>70</v>
      </c>
      <c r="G9" s="1" t="s">
        <v>70</v>
      </c>
      <c r="H9" s="1" t="s">
        <v>50</v>
      </c>
      <c r="I9" s="4">
        <v>25</v>
      </c>
      <c r="J9" s="5">
        <v>0.8982</v>
      </c>
      <c r="K9" s="6">
        <v>-15</v>
      </c>
      <c r="L9" s="7" t="s">
        <v>69</v>
      </c>
      <c r="M9" s="8" t="s">
        <v>71</v>
      </c>
      <c r="N9" s="6" t="s">
        <v>71</v>
      </c>
      <c r="O9" s="8" t="s">
        <v>71</v>
      </c>
    </row>
    <row r="10" spans="2:15" s="1" customFormat="1" ht="30" customHeight="1" x14ac:dyDescent="0.2">
      <c r="B10" s="2">
        <v>44884</v>
      </c>
      <c r="C10" s="1" t="s">
        <v>39</v>
      </c>
      <c r="D10" s="3" t="s">
        <v>54</v>
      </c>
      <c r="E10" s="3">
        <v>10.95</v>
      </c>
      <c r="F10" s="1" t="s">
        <v>45</v>
      </c>
      <c r="G10" s="1" t="s">
        <v>44</v>
      </c>
      <c r="H10" s="1" t="s">
        <v>49</v>
      </c>
      <c r="I10" s="4">
        <v>22.5</v>
      </c>
      <c r="J10" s="5">
        <v>0.86580000000000001</v>
      </c>
      <c r="K10" s="6">
        <v>10</v>
      </c>
      <c r="L10" s="7">
        <v>0.1185648148148148</v>
      </c>
      <c r="M10" s="8">
        <f>HOUR(L10)*3600+MINUTE(L10)*60+SECOND(L10)</f>
        <v>10244</v>
      </c>
      <c r="N10" s="6">
        <f>M10*J10</f>
        <v>8869.2551999999996</v>
      </c>
      <c r="O10" s="8">
        <f>M10-(13*K10)</f>
        <v>10114</v>
      </c>
    </row>
    <row r="11" spans="2:15" s="1" customFormat="1" ht="30" customHeight="1" x14ac:dyDescent="0.2">
      <c r="B11" s="2">
        <v>44884</v>
      </c>
      <c r="C11" s="1" t="s">
        <v>58</v>
      </c>
      <c r="D11" s="3" t="s">
        <v>68</v>
      </c>
      <c r="E11" s="3">
        <v>13.68</v>
      </c>
      <c r="F11" s="1" t="s">
        <v>70</v>
      </c>
      <c r="G11" s="1" t="s">
        <v>70</v>
      </c>
      <c r="H11" s="1" t="s">
        <v>50</v>
      </c>
      <c r="I11" s="4">
        <v>34</v>
      </c>
      <c r="J11" s="5">
        <v>1.0239</v>
      </c>
      <c r="K11" s="6">
        <v>-97</v>
      </c>
      <c r="L11" s="7" t="s">
        <v>69</v>
      </c>
      <c r="M11" s="8" t="s">
        <v>71</v>
      </c>
      <c r="N11" s="6" t="s">
        <v>71</v>
      </c>
      <c r="O11" s="8" t="s">
        <v>71</v>
      </c>
    </row>
    <row r="12" spans="2:15" s="1" customFormat="1" ht="30" customHeight="1" x14ac:dyDescent="0.2">
      <c r="B12" s="2">
        <v>44884</v>
      </c>
      <c r="C12" s="1" t="s">
        <v>0</v>
      </c>
      <c r="D12" s="3" t="s">
        <v>2</v>
      </c>
      <c r="E12" s="3">
        <v>8</v>
      </c>
      <c r="F12" s="1" t="s">
        <v>1</v>
      </c>
      <c r="G12" s="1" t="s">
        <v>7</v>
      </c>
      <c r="H12" s="1" t="s">
        <v>49</v>
      </c>
      <c r="I12" s="4">
        <v>12.5</v>
      </c>
      <c r="J12" s="5">
        <v>0.75660000000000005</v>
      </c>
      <c r="K12" s="6">
        <v>110</v>
      </c>
      <c r="L12" s="7">
        <v>0.13767361111111112</v>
      </c>
      <c r="M12" s="8">
        <f>HOUR(L12)*3600+MINUTE(L12)*60+SECOND(L12)</f>
        <v>11895</v>
      </c>
      <c r="N12" s="6">
        <f>M12*J12</f>
        <v>8999.7570000000014</v>
      </c>
      <c r="O12" s="8">
        <f>M12-(13*K12)</f>
        <v>10465</v>
      </c>
    </row>
    <row r="13" spans="2:15" s="1" customFormat="1" ht="30" customHeight="1" x14ac:dyDescent="0.2">
      <c r="B13" s="2">
        <v>44884</v>
      </c>
      <c r="C13" s="1" t="s">
        <v>59</v>
      </c>
      <c r="D13" s="3" t="s">
        <v>60</v>
      </c>
      <c r="E13" s="3">
        <v>11.93</v>
      </c>
      <c r="F13" s="1" t="s">
        <v>70</v>
      </c>
      <c r="G13" s="1" t="s">
        <v>70</v>
      </c>
      <c r="H13" s="1" t="s">
        <v>50</v>
      </c>
      <c r="I13" s="4">
        <v>30</v>
      </c>
      <c r="J13" s="5">
        <v>0.97089999999999999</v>
      </c>
      <c r="K13" s="6">
        <v>-65</v>
      </c>
      <c r="L13" s="7" t="s">
        <v>69</v>
      </c>
      <c r="M13" s="8" t="s">
        <v>71</v>
      </c>
      <c r="N13" s="6" t="s">
        <v>71</v>
      </c>
      <c r="O13" s="8" t="s">
        <v>71</v>
      </c>
    </row>
    <row r="14" spans="2:15" s="1" customFormat="1" ht="30" customHeight="1" x14ac:dyDescent="0.2">
      <c r="B14" s="2">
        <v>44884</v>
      </c>
      <c r="C14" s="1" t="s">
        <v>40</v>
      </c>
      <c r="D14" s="3" t="s">
        <v>51</v>
      </c>
      <c r="E14" s="3">
        <v>10.96</v>
      </c>
      <c r="F14" s="1" t="s">
        <v>42</v>
      </c>
      <c r="G14" s="1" t="s">
        <v>43</v>
      </c>
      <c r="H14" s="1" t="s">
        <v>49</v>
      </c>
      <c r="I14" s="4">
        <v>23</v>
      </c>
      <c r="J14" s="5">
        <v>0.87209999999999999</v>
      </c>
      <c r="K14" s="6">
        <v>5</v>
      </c>
      <c r="L14" s="7">
        <v>0.14030092592592594</v>
      </c>
      <c r="M14" s="8">
        <f>HOUR(L14)*3600+MINUTE(L14)*60+SECOND(L14)</f>
        <v>12122</v>
      </c>
      <c r="N14" s="6">
        <f>M14*J14</f>
        <v>10571.5962</v>
      </c>
      <c r="O14" s="8">
        <f>M14-(13*K14)</f>
        <v>12057</v>
      </c>
    </row>
    <row r="15" spans="2:15" s="1" customFormat="1" ht="30" customHeight="1" x14ac:dyDescent="0.2">
      <c r="B15" s="2">
        <v>44884</v>
      </c>
      <c r="C15" s="1" t="s">
        <v>61</v>
      </c>
      <c r="D15" s="3" t="s">
        <v>62</v>
      </c>
      <c r="E15" s="3">
        <v>11.4</v>
      </c>
      <c r="F15" s="1" t="s">
        <v>70</v>
      </c>
      <c r="G15" s="1" t="s">
        <v>70</v>
      </c>
      <c r="H15" s="1" t="s">
        <v>50</v>
      </c>
      <c r="I15" s="4">
        <v>28</v>
      </c>
      <c r="J15" s="5">
        <v>0.94040000000000001</v>
      </c>
      <c r="K15" s="6">
        <v>-45</v>
      </c>
      <c r="L15" s="7" t="s">
        <v>69</v>
      </c>
      <c r="M15" s="8" t="s">
        <v>71</v>
      </c>
      <c r="N15" s="6" t="s">
        <v>71</v>
      </c>
      <c r="O15" s="8" t="s">
        <v>71</v>
      </c>
    </row>
    <row r="16" spans="2:15" s="1" customFormat="1" ht="30" customHeight="1" x14ac:dyDescent="0.2">
      <c r="B16" s="2">
        <v>44856</v>
      </c>
      <c r="C16" s="1" t="s">
        <v>21</v>
      </c>
      <c r="D16" s="3" t="s">
        <v>27</v>
      </c>
      <c r="E16" s="3">
        <v>10.5</v>
      </c>
      <c r="F16" s="1" t="s">
        <v>26</v>
      </c>
      <c r="G16" s="1" t="s">
        <v>25</v>
      </c>
      <c r="H16" s="1" t="s">
        <v>49</v>
      </c>
      <c r="I16" s="4">
        <v>19.5</v>
      </c>
      <c r="J16" s="5">
        <v>0.82989999999999997</v>
      </c>
      <c r="K16" s="6">
        <v>40</v>
      </c>
      <c r="L16" s="7">
        <v>0.18443287037037037</v>
      </c>
      <c r="M16" s="8">
        <f t="shared" si="0"/>
        <v>15935</v>
      </c>
      <c r="N16" s="6">
        <f t="shared" si="1"/>
        <v>13224.4565</v>
      </c>
      <c r="O16" s="8">
        <f t="shared" si="2"/>
        <v>15415</v>
      </c>
    </row>
    <row r="17" spans="2:15" s="1" customFormat="1" ht="30" customHeight="1" x14ac:dyDescent="0.2">
      <c r="B17" s="2">
        <v>44856</v>
      </c>
      <c r="C17" s="1" t="s">
        <v>9</v>
      </c>
      <c r="D17" s="3" t="s">
        <v>11</v>
      </c>
      <c r="E17" s="3">
        <v>11.2</v>
      </c>
      <c r="F17" s="1" t="s">
        <v>10</v>
      </c>
      <c r="G17" s="1" t="s">
        <v>16</v>
      </c>
      <c r="H17" s="1" t="s">
        <v>49</v>
      </c>
      <c r="I17" s="4">
        <v>22</v>
      </c>
      <c r="J17" s="5">
        <v>0.85960000000000003</v>
      </c>
      <c r="K17" s="6">
        <v>15</v>
      </c>
      <c r="L17" s="7">
        <v>0.19424768518518518</v>
      </c>
      <c r="M17" s="8">
        <f t="shared" si="0"/>
        <v>16783</v>
      </c>
      <c r="N17" s="6">
        <f t="shared" si="1"/>
        <v>14426.666800000001</v>
      </c>
      <c r="O17" s="8">
        <f t="shared" si="2"/>
        <v>16588</v>
      </c>
    </row>
    <row r="18" spans="2:15" s="1" customFormat="1" ht="30" customHeight="1" x14ac:dyDescent="0.2">
      <c r="B18" s="2">
        <v>44856</v>
      </c>
      <c r="C18" s="3" t="s">
        <v>30</v>
      </c>
      <c r="D18" s="3" t="s">
        <v>31</v>
      </c>
      <c r="E18" s="3">
        <v>11.5</v>
      </c>
      <c r="F18" s="1" t="s">
        <v>29</v>
      </c>
      <c r="G18" s="1" t="s">
        <v>32</v>
      </c>
      <c r="H18" s="1" t="s">
        <v>49</v>
      </c>
      <c r="I18" s="4">
        <v>23.5</v>
      </c>
      <c r="J18" s="5">
        <v>0.87849999999999995</v>
      </c>
      <c r="K18" s="6">
        <v>0</v>
      </c>
      <c r="L18" s="7">
        <v>0.19451388888888888</v>
      </c>
      <c r="M18" s="8">
        <f t="shared" si="0"/>
        <v>16806</v>
      </c>
      <c r="N18" s="6">
        <f t="shared" si="1"/>
        <v>14764.071</v>
      </c>
      <c r="O18" s="8">
        <f t="shared" si="2"/>
        <v>16806</v>
      </c>
    </row>
    <row r="19" spans="2:15" s="1" customFormat="1" ht="30" customHeight="1" x14ac:dyDescent="0.2">
      <c r="B19" s="2">
        <v>44856</v>
      </c>
      <c r="C19" s="1" t="s">
        <v>4</v>
      </c>
      <c r="D19" s="3" t="s">
        <v>5</v>
      </c>
      <c r="E19" s="3">
        <v>9.5</v>
      </c>
      <c r="F19" s="1" t="s">
        <v>8</v>
      </c>
      <c r="G19" s="1" t="s">
        <v>12</v>
      </c>
      <c r="H19" s="1" t="s">
        <v>49</v>
      </c>
      <c r="I19" s="4">
        <v>21</v>
      </c>
      <c r="J19" s="5">
        <v>0.84750000000000003</v>
      </c>
      <c r="K19" s="6">
        <v>25</v>
      </c>
      <c r="L19" s="7">
        <v>0.19649305555555555</v>
      </c>
      <c r="M19" s="8">
        <f t="shared" si="0"/>
        <v>16977</v>
      </c>
      <c r="N19" s="6">
        <f t="shared" si="1"/>
        <v>14388.0075</v>
      </c>
      <c r="O19" s="8">
        <f t="shared" si="2"/>
        <v>16652</v>
      </c>
    </row>
    <row r="20" spans="2:15" s="1" customFormat="1" ht="30" customHeight="1" x14ac:dyDescent="0.2">
      <c r="B20" s="2">
        <v>44856</v>
      </c>
      <c r="C20" s="1" t="s">
        <v>0</v>
      </c>
      <c r="D20" s="3" t="s">
        <v>2</v>
      </c>
      <c r="E20" s="3">
        <v>8</v>
      </c>
      <c r="F20" s="1" t="s">
        <v>1</v>
      </c>
      <c r="G20" s="1" t="s">
        <v>7</v>
      </c>
      <c r="H20" s="1" t="s">
        <v>49</v>
      </c>
      <c r="I20" s="4">
        <v>12.5</v>
      </c>
      <c r="J20" s="5">
        <v>0.75660000000000005</v>
      </c>
      <c r="K20" s="6">
        <v>110</v>
      </c>
      <c r="L20" s="7">
        <v>0.21087962962962961</v>
      </c>
      <c r="M20" s="8">
        <f t="shared" si="0"/>
        <v>18220</v>
      </c>
      <c r="N20" s="6">
        <f t="shared" si="1"/>
        <v>13785.252</v>
      </c>
      <c r="O20" s="8">
        <f t="shared" si="2"/>
        <v>16790</v>
      </c>
    </row>
    <row r="21" spans="2:15" s="1" customFormat="1" ht="30" customHeight="1" x14ac:dyDescent="0.2">
      <c r="B21" s="2">
        <v>44841</v>
      </c>
      <c r="C21" s="1" t="s">
        <v>0</v>
      </c>
      <c r="D21" s="3" t="s">
        <v>2</v>
      </c>
      <c r="E21" s="3">
        <v>8</v>
      </c>
      <c r="F21" s="1" t="s">
        <v>1</v>
      </c>
      <c r="G21" s="1" t="s">
        <v>7</v>
      </c>
      <c r="H21" s="1" t="s">
        <v>49</v>
      </c>
      <c r="I21" s="4">
        <v>12.5</v>
      </c>
      <c r="J21" s="5">
        <v>0.75660000000000005</v>
      </c>
      <c r="K21" s="6">
        <v>110</v>
      </c>
      <c r="L21" s="7">
        <v>0.14006944444444444</v>
      </c>
      <c r="M21" s="8">
        <f t="shared" si="0"/>
        <v>12102</v>
      </c>
      <c r="N21" s="6">
        <f t="shared" si="1"/>
        <v>9156.3732</v>
      </c>
      <c r="O21" s="8">
        <f t="shared" si="2"/>
        <v>10672</v>
      </c>
    </row>
    <row r="22" spans="2:15" s="1" customFormat="1" ht="30" customHeight="1" x14ac:dyDescent="0.2">
      <c r="B22" s="2">
        <v>44835</v>
      </c>
      <c r="C22" s="1" t="s">
        <v>4</v>
      </c>
      <c r="D22" s="3" t="s">
        <v>5</v>
      </c>
      <c r="E22" s="3">
        <v>9.5</v>
      </c>
      <c r="F22" s="1" t="s">
        <v>8</v>
      </c>
      <c r="G22" s="1" t="s">
        <v>12</v>
      </c>
      <c r="H22" s="1" t="s">
        <v>49</v>
      </c>
      <c r="I22" s="4">
        <v>21</v>
      </c>
      <c r="J22" s="5">
        <v>0.84750000000000003</v>
      </c>
      <c r="K22" s="6">
        <v>25</v>
      </c>
      <c r="L22" s="7">
        <v>9.9930555555555564E-2</v>
      </c>
      <c r="M22" s="8">
        <f t="shared" si="0"/>
        <v>8634</v>
      </c>
      <c r="N22" s="6">
        <f t="shared" si="1"/>
        <v>7317.3150000000005</v>
      </c>
      <c r="O22" s="8">
        <f t="shared" si="2"/>
        <v>8309</v>
      </c>
    </row>
    <row r="23" spans="2:15" s="1" customFormat="1" ht="30" customHeight="1" x14ac:dyDescent="0.2">
      <c r="B23" s="2">
        <v>44835</v>
      </c>
      <c r="C23" s="1" t="s">
        <v>21</v>
      </c>
      <c r="D23" s="3" t="s">
        <v>27</v>
      </c>
      <c r="E23" s="3">
        <v>10.5</v>
      </c>
      <c r="F23" s="1" t="s">
        <v>26</v>
      </c>
      <c r="G23" s="1" t="s">
        <v>25</v>
      </c>
      <c r="H23" s="1" t="s">
        <v>49</v>
      </c>
      <c r="I23" s="4">
        <v>19.5</v>
      </c>
      <c r="J23" s="5">
        <v>0.82989999999999997</v>
      </c>
      <c r="K23" s="6">
        <v>40</v>
      </c>
      <c r="L23" s="7">
        <v>0.11146990740740741</v>
      </c>
      <c r="M23" s="8">
        <f t="shared" si="0"/>
        <v>9631</v>
      </c>
      <c r="N23" s="6">
        <f t="shared" si="1"/>
        <v>7992.7668999999996</v>
      </c>
      <c r="O23" s="8">
        <f t="shared" si="2"/>
        <v>9111</v>
      </c>
    </row>
    <row r="24" spans="2:15" s="1" customFormat="1" ht="30" customHeight="1" x14ac:dyDescent="0.2">
      <c r="B24" s="2">
        <v>44835</v>
      </c>
      <c r="C24" s="1" t="s">
        <v>24</v>
      </c>
      <c r="D24" s="3" t="s">
        <v>5</v>
      </c>
      <c r="E24" s="3">
        <v>9.5</v>
      </c>
      <c r="F24" s="1" t="s">
        <v>22</v>
      </c>
      <c r="G24" s="1" t="s">
        <v>23</v>
      </c>
      <c r="H24" s="1" t="s">
        <v>49</v>
      </c>
      <c r="I24" s="4">
        <v>21</v>
      </c>
      <c r="J24" s="5">
        <v>0.84750000000000003</v>
      </c>
      <c r="K24" s="6">
        <v>25</v>
      </c>
      <c r="L24" s="7">
        <v>0.11832175925925925</v>
      </c>
      <c r="M24" s="8">
        <f t="shared" si="0"/>
        <v>10223</v>
      </c>
      <c r="N24" s="6">
        <f t="shared" si="1"/>
        <v>8663.9925000000003</v>
      </c>
      <c r="O24" s="8">
        <f t="shared" si="2"/>
        <v>9898</v>
      </c>
    </row>
    <row r="25" spans="2:15" s="1" customFormat="1" ht="30" customHeight="1" x14ac:dyDescent="0.2">
      <c r="B25" s="2">
        <v>44733</v>
      </c>
      <c r="C25" s="1" t="s">
        <v>0</v>
      </c>
      <c r="D25" s="3" t="s">
        <v>2</v>
      </c>
      <c r="E25" s="3">
        <v>8</v>
      </c>
      <c r="F25" s="1" t="s">
        <v>1</v>
      </c>
      <c r="G25" s="1" t="s">
        <v>7</v>
      </c>
      <c r="H25" s="1" t="s">
        <v>49</v>
      </c>
      <c r="I25" s="4">
        <v>12.5</v>
      </c>
      <c r="J25" s="5">
        <v>0.75660000000000005</v>
      </c>
      <c r="K25" s="6">
        <v>110</v>
      </c>
      <c r="L25" s="7">
        <v>0.19805555555555557</v>
      </c>
      <c r="M25" s="8">
        <f t="shared" si="0"/>
        <v>17112</v>
      </c>
      <c r="N25" s="6">
        <f t="shared" si="1"/>
        <v>12946.939200000001</v>
      </c>
      <c r="O25" s="8">
        <f t="shared" si="2"/>
        <v>15682</v>
      </c>
    </row>
    <row r="26" spans="2:15" s="1" customFormat="1" ht="30" customHeight="1" x14ac:dyDescent="0.2">
      <c r="B26" s="2">
        <v>44730</v>
      </c>
      <c r="C26" s="1" t="s">
        <v>4</v>
      </c>
      <c r="D26" s="3" t="s">
        <v>5</v>
      </c>
      <c r="E26" s="3">
        <v>9.5</v>
      </c>
      <c r="F26" s="1" t="s">
        <v>8</v>
      </c>
      <c r="G26" s="1" t="s">
        <v>6</v>
      </c>
      <c r="H26" s="1" t="s">
        <v>49</v>
      </c>
      <c r="I26" s="4">
        <v>21</v>
      </c>
      <c r="J26" s="5">
        <v>0.84750000000000003</v>
      </c>
      <c r="K26" s="6">
        <v>25</v>
      </c>
      <c r="L26" s="7">
        <v>0.13506944444444444</v>
      </c>
      <c r="M26" s="8">
        <f t="shared" si="0"/>
        <v>11670</v>
      </c>
      <c r="N26" s="6">
        <f t="shared" si="1"/>
        <v>9890.3250000000007</v>
      </c>
      <c r="O26" s="8">
        <f t="shared" si="2"/>
        <v>11345</v>
      </c>
    </row>
    <row r="27" spans="2:15" s="1" customFormat="1" ht="30" customHeight="1" x14ac:dyDescent="0.2">
      <c r="B27" s="2">
        <v>44730</v>
      </c>
      <c r="C27" s="1" t="s">
        <v>24</v>
      </c>
      <c r="D27" s="3" t="s">
        <v>5</v>
      </c>
      <c r="E27" s="3">
        <v>9.5</v>
      </c>
      <c r="F27" s="1" t="s">
        <v>22</v>
      </c>
      <c r="G27" s="3" t="s">
        <v>28</v>
      </c>
      <c r="H27" s="1" t="s">
        <v>49</v>
      </c>
      <c r="I27" s="4">
        <v>21</v>
      </c>
      <c r="J27" s="5">
        <v>0.84750000000000003</v>
      </c>
      <c r="K27" s="6">
        <v>25</v>
      </c>
      <c r="L27" s="7">
        <v>0.14604166666666665</v>
      </c>
      <c r="M27" s="8">
        <f t="shared" si="0"/>
        <v>12618</v>
      </c>
      <c r="N27" s="6">
        <f t="shared" si="1"/>
        <v>10693.755000000001</v>
      </c>
      <c r="O27" s="8">
        <f t="shared" si="2"/>
        <v>12293</v>
      </c>
    </row>
    <row r="28" spans="2:15" s="1" customFormat="1" ht="30" customHeight="1" x14ac:dyDescent="0.2">
      <c r="B28" s="2">
        <v>44730</v>
      </c>
      <c r="C28" s="1" t="s">
        <v>17</v>
      </c>
      <c r="D28" s="3" t="s">
        <v>20</v>
      </c>
      <c r="E28" s="3">
        <v>12.83</v>
      </c>
      <c r="F28" s="1" t="s">
        <v>18</v>
      </c>
      <c r="G28" s="1" t="s">
        <v>19</v>
      </c>
      <c r="H28" s="1" t="s">
        <v>49</v>
      </c>
      <c r="I28" s="4">
        <v>27</v>
      </c>
      <c r="J28" s="5">
        <v>0.92589999999999995</v>
      </c>
      <c r="K28" s="6">
        <v>-35</v>
      </c>
      <c r="L28" s="7">
        <v>0.15252314814814816</v>
      </c>
      <c r="M28" s="8">
        <f t="shared" si="0"/>
        <v>13178</v>
      </c>
      <c r="N28" s="6">
        <f t="shared" si="1"/>
        <v>12201.510199999999</v>
      </c>
      <c r="O28" s="8">
        <f t="shared" si="2"/>
        <v>13633</v>
      </c>
    </row>
    <row r="29" spans="2:15" s="1" customFormat="1" ht="30" customHeight="1" x14ac:dyDescent="0.2">
      <c r="B29" s="2">
        <v>44730</v>
      </c>
      <c r="C29" s="1" t="s">
        <v>9</v>
      </c>
      <c r="D29" s="3" t="s">
        <v>11</v>
      </c>
      <c r="E29" s="3">
        <v>11.2</v>
      </c>
      <c r="F29" s="1" t="s">
        <v>10</v>
      </c>
      <c r="G29" s="1" t="s">
        <v>16</v>
      </c>
      <c r="H29" s="1" t="s">
        <v>49</v>
      </c>
      <c r="I29" s="4">
        <v>22</v>
      </c>
      <c r="J29" s="5">
        <v>0.85960000000000003</v>
      </c>
      <c r="K29" s="6">
        <v>15</v>
      </c>
      <c r="L29" s="7">
        <v>0.16283564814814813</v>
      </c>
      <c r="M29" s="8">
        <f t="shared" si="0"/>
        <v>14069</v>
      </c>
      <c r="N29" s="6">
        <f t="shared" si="1"/>
        <v>12093.7124</v>
      </c>
      <c r="O29" s="8">
        <f t="shared" si="2"/>
        <v>13874</v>
      </c>
    </row>
    <row r="30" spans="2:15" s="1" customFormat="1" ht="30" customHeight="1" x14ac:dyDescent="0.2">
      <c r="B30" s="2">
        <v>44703</v>
      </c>
      <c r="C30" s="1" t="s">
        <v>24</v>
      </c>
      <c r="D30" s="3" t="s">
        <v>5</v>
      </c>
      <c r="E30" s="3">
        <v>9.5</v>
      </c>
      <c r="F30" s="1" t="s">
        <v>22</v>
      </c>
      <c r="G30" s="1" t="s">
        <v>23</v>
      </c>
      <c r="H30" s="1" t="s">
        <v>49</v>
      </c>
      <c r="I30" s="4">
        <v>21</v>
      </c>
      <c r="J30" s="5">
        <v>0.84750000000000003</v>
      </c>
      <c r="K30" s="6">
        <v>25</v>
      </c>
      <c r="L30" s="7">
        <v>0.14908564814814815</v>
      </c>
      <c r="M30" s="8">
        <f t="shared" si="0"/>
        <v>12881</v>
      </c>
      <c r="N30" s="6">
        <f t="shared" si="1"/>
        <v>10916.647500000001</v>
      </c>
      <c r="O30" s="8">
        <f t="shared" si="2"/>
        <v>12556</v>
      </c>
    </row>
    <row r="31" spans="2:15" s="1" customFormat="1" ht="30" customHeight="1" x14ac:dyDescent="0.2">
      <c r="B31" s="2">
        <v>44630</v>
      </c>
      <c r="C31" s="1" t="s">
        <v>0</v>
      </c>
      <c r="D31" s="3" t="s">
        <v>2</v>
      </c>
      <c r="E31" s="3">
        <v>8</v>
      </c>
      <c r="F31" s="1" t="s">
        <v>1</v>
      </c>
      <c r="G31" s="1" t="s">
        <v>7</v>
      </c>
      <c r="H31" s="1" t="s">
        <v>49</v>
      </c>
      <c r="I31" s="4">
        <v>12.5</v>
      </c>
      <c r="J31" s="5">
        <v>0.75660000000000005</v>
      </c>
      <c r="K31" s="6">
        <v>110</v>
      </c>
      <c r="L31" s="7">
        <v>0.15730324074074073</v>
      </c>
      <c r="M31" s="8">
        <f t="shared" si="0"/>
        <v>13591</v>
      </c>
      <c r="N31" s="6">
        <f t="shared" si="1"/>
        <v>10282.9506</v>
      </c>
      <c r="O31" s="8">
        <f t="shared" si="2"/>
        <v>12161</v>
      </c>
    </row>
    <row r="32" spans="2:15" s="1" customFormat="1" ht="30" customHeight="1" x14ac:dyDescent="0.2">
      <c r="B32" s="2">
        <v>44610</v>
      </c>
      <c r="C32" s="1" t="s">
        <v>0</v>
      </c>
      <c r="D32" s="3" t="s">
        <v>2</v>
      </c>
      <c r="E32" s="3">
        <v>8</v>
      </c>
      <c r="F32" s="1" t="s">
        <v>1</v>
      </c>
      <c r="G32" s="1" t="s">
        <v>7</v>
      </c>
      <c r="H32" s="1" t="s">
        <v>49</v>
      </c>
      <c r="I32" s="4">
        <v>12.5</v>
      </c>
      <c r="J32" s="5">
        <v>0.75660000000000005</v>
      </c>
      <c r="K32" s="6">
        <v>110</v>
      </c>
      <c r="L32" s="7">
        <v>0.10967592592592591</v>
      </c>
      <c r="M32" s="8">
        <f t="shared" si="0"/>
        <v>9476</v>
      </c>
      <c r="N32" s="6">
        <f t="shared" si="1"/>
        <v>7169.5416000000005</v>
      </c>
      <c r="O32" s="8">
        <f t="shared" si="2"/>
        <v>8046</v>
      </c>
    </row>
    <row r="33" spans="1:15" s="1" customFormat="1" ht="30" customHeight="1" x14ac:dyDescent="0.2">
      <c r="A33" s="9"/>
      <c r="B33" s="2">
        <v>44603</v>
      </c>
      <c r="C33" s="1" t="s">
        <v>0</v>
      </c>
      <c r="D33" s="3" t="s">
        <v>2</v>
      </c>
      <c r="E33" s="3">
        <v>8</v>
      </c>
      <c r="F33" s="1" t="s">
        <v>1</v>
      </c>
      <c r="G33" s="1" t="s">
        <v>7</v>
      </c>
      <c r="H33" s="1" t="s">
        <v>49</v>
      </c>
      <c r="I33" s="4">
        <v>12.5</v>
      </c>
      <c r="J33" s="5">
        <v>0.75660000000000005</v>
      </c>
      <c r="K33" s="6">
        <v>110</v>
      </c>
      <c r="L33" s="7">
        <v>0.11657407407407407</v>
      </c>
      <c r="M33" s="8">
        <f t="shared" si="0"/>
        <v>10072</v>
      </c>
      <c r="N33" s="6">
        <f t="shared" si="1"/>
        <v>7620.4752000000008</v>
      </c>
      <c r="O33" s="8">
        <f t="shared" si="2"/>
        <v>8642</v>
      </c>
    </row>
    <row r="34" spans="1:15" s="1" customFormat="1" ht="30" customHeight="1" x14ac:dyDescent="0.2">
      <c r="B34" s="2">
        <v>44576</v>
      </c>
      <c r="C34" s="1" t="s">
        <v>24</v>
      </c>
      <c r="D34" s="3" t="s">
        <v>5</v>
      </c>
      <c r="E34" s="3">
        <v>9.5</v>
      </c>
      <c r="F34" s="1" t="s">
        <v>22</v>
      </c>
      <c r="G34" s="1" t="s">
        <v>23</v>
      </c>
      <c r="H34" s="1" t="s">
        <v>49</v>
      </c>
      <c r="I34" s="4">
        <v>21</v>
      </c>
      <c r="J34" s="5">
        <v>0.84750000000000003</v>
      </c>
      <c r="K34" s="6">
        <v>25</v>
      </c>
      <c r="L34" s="7">
        <v>0.1013425925925926</v>
      </c>
      <c r="M34" s="8">
        <f t="shared" si="0"/>
        <v>8756</v>
      </c>
      <c r="N34" s="6">
        <f t="shared" si="1"/>
        <v>7420.71</v>
      </c>
      <c r="O34" s="8">
        <f t="shared" si="2"/>
        <v>8431</v>
      </c>
    </row>
    <row r="35" spans="1:15" s="1" customFormat="1" ht="30" customHeight="1" x14ac:dyDescent="0.2">
      <c r="B35" s="2">
        <v>44563</v>
      </c>
      <c r="C35" s="1" t="s">
        <v>9</v>
      </c>
      <c r="D35" s="3" t="s">
        <v>11</v>
      </c>
      <c r="E35" s="3">
        <v>11.2</v>
      </c>
      <c r="F35" s="1" t="s">
        <v>10</v>
      </c>
      <c r="G35" s="1" t="s">
        <v>16</v>
      </c>
      <c r="H35" s="1" t="s">
        <v>49</v>
      </c>
      <c r="I35" s="4">
        <v>22</v>
      </c>
      <c r="J35" s="5">
        <v>0.85960000000000003</v>
      </c>
      <c r="K35" s="6">
        <v>15</v>
      </c>
      <c r="L35" s="7">
        <v>0.11909722222222223</v>
      </c>
      <c r="M35" s="8">
        <f t="shared" si="0"/>
        <v>10290</v>
      </c>
      <c r="N35" s="6">
        <f t="shared" si="1"/>
        <v>8845.2839999999997</v>
      </c>
      <c r="O35" s="8">
        <f t="shared" si="2"/>
        <v>10095</v>
      </c>
    </row>
  </sheetData>
  <mergeCells count="1">
    <mergeCell ref="B1:O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Luc BAINVEL</dc:creator>
  <cp:lastModifiedBy>Jean Luc BAINVEL</cp:lastModifiedBy>
  <dcterms:created xsi:type="dcterms:W3CDTF">2021-05-26T20:33:30Z</dcterms:created>
  <dcterms:modified xsi:type="dcterms:W3CDTF">2022-11-25T21:28:50Z</dcterms:modified>
</cp:coreProperties>
</file>